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595" windowHeight="59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<sst xmlns="http://schemas.openxmlformats.org/spreadsheetml/2006/main" count="14" uniqueCount="14">
  <si>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Figure about 50,000 cars sold in Southern California</t>
  </si>
  <si>
    <t>VW cars were averaging about 30x the limit, or 1.5 gpm</t>
  </si>
  <si>
    <t>Cars sold</t>
  </si>
  <si>
    <t>Miles per annual cohort</t>
  </si>
  <si>
    <t>Miles</t>
  </si>
  <si>
    <t>Excess NOx per mile</t>
  </si>
  <si>
    <t>Tier 2 Bin 5 NOx limit is .05 gpm</t>
  </si>
  <si>
    <t>About .0019 to .0095 excess deaths per ton of NOx</t>
  </si>
  <si>
    <t>Total excess tons of Nox</t>
  </si>
  <si>
    <t>Total excess deaths (low)</t>
  </si>
  <si>
    <t>Total excess deaths (high)</t>
  </si>
  <si>
    <t>About 500,000 diesel cars sold over past six years in US</t>
  </si>
  <si>
    <t>Total miles driven over six years</t>
  </si>
  <si>
    <t>Total excess grams of NOx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</si>
</sst>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0" fontId="0" fillId="0" borderId="0" xfId="0" applyAlignment="1">
      <alignment horizontal="right"/>
    </xf>
    <xf numFmtId="43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3" max="3" width="10.7109375" style="0" customWidth="1"/>
    <col min="4" max="4" width="23.00390625" style="0" customWidth="1"/>
    <col min="5" max="5" width="21.7109375" style="0" customWidth="1"/>
  </cols>
  <sheetData>
    <row r="1" ht="15">
      <c r="A1" t="s">
        <v>11</v>
      </c>
    </row>
    <row r="2" ht="15">
      <c r="A2" t="s">
        <v>0</v>
      </c>
    </row>
    <row r="3" ht="15">
      <c r="A3" t="s">
        <v>6</v>
      </c>
    </row>
    <row r="4" ht="15">
      <c r="A4" t="s">
        <v>1</v>
      </c>
    </row>
    <row r="5" ht="15">
      <c r="A5" t="s">
        <v>7</v>
      </c>
    </row>
    <row r="8" spans="2:4" s="3" customFormat="1" ht="15">
      <c r="B8" s="3" t="s">
        <v>4</v>
      </c>
      <c r="C8" s="3" t="s">
        <v>2</v>
      </c>
      <c r="D8" s="3" t="s">
        <v>3</v>
      </c>
    </row>
    <row r="9" spans="1:4" ht="15">
      <c r="A9">
        <v>2009</v>
      </c>
      <c r="B9">
        <f aca="true" t="shared" si="0" ref="B9:B14">12000*(2015-A9)</f>
        <v>72000</v>
      </c>
      <c r="C9">
        <v>3000</v>
      </c>
      <c r="D9" s="2">
        <f>B9*C9</f>
        <v>216000000</v>
      </c>
    </row>
    <row r="10" spans="1:4" ht="15">
      <c r="A10">
        <v>2010</v>
      </c>
      <c r="B10">
        <f t="shared" si="0"/>
        <v>60000</v>
      </c>
      <c r="C10">
        <v>5000</v>
      </c>
      <c r="D10" s="2">
        <f>B10*C10</f>
        <v>300000000</v>
      </c>
    </row>
    <row r="11" spans="1:4" ht="15">
      <c r="A11">
        <v>2011</v>
      </c>
      <c r="B11">
        <f t="shared" si="0"/>
        <v>48000</v>
      </c>
      <c r="C11">
        <v>7000</v>
      </c>
      <c r="D11" s="2">
        <f>B11*C11</f>
        <v>336000000</v>
      </c>
    </row>
    <row r="12" spans="1:4" ht="15">
      <c r="A12">
        <v>2012</v>
      </c>
      <c r="B12">
        <f t="shared" si="0"/>
        <v>36000</v>
      </c>
      <c r="C12">
        <v>10000</v>
      </c>
      <c r="D12" s="2">
        <f>B12*C12</f>
        <v>360000000</v>
      </c>
    </row>
    <row r="13" spans="1:4" ht="15">
      <c r="A13">
        <v>2013</v>
      </c>
      <c r="B13">
        <f t="shared" si="0"/>
        <v>24000</v>
      </c>
      <c r="C13">
        <v>12000</v>
      </c>
      <c r="D13" s="2">
        <f>B13*C13</f>
        <v>288000000</v>
      </c>
    </row>
    <row r="14" spans="1:4" ht="15">
      <c r="A14">
        <v>2014</v>
      </c>
      <c r="B14">
        <f t="shared" si="0"/>
        <v>12000</v>
      </c>
      <c r="C14">
        <v>13000</v>
      </c>
      <c r="D14" s="2">
        <f>B14*C14</f>
        <v>156000000</v>
      </c>
    </row>
    <row r="15" spans="3:4" ht="15">
      <c r="C15">
        <f>SUM(C9:C14)</f>
        <v>50000</v>
      </c>
      <c r="D15" s="2"/>
    </row>
    <row r="16" spans="1:4" ht="15">
      <c r="A16" t="s">
        <v>12</v>
      </c>
      <c r="D16" s="2">
        <f>SUM(D9:D14)</f>
        <v>1656000000</v>
      </c>
    </row>
    <row r="17" spans="1:4" ht="15">
      <c r="A17" t="s">
        <v>5</v>
      </c>
      <c r="D17" s="1">
        <v>1.5</v>
      </c>
    </row>
    <row r="18" spans="1:4" ht="15">
      <c r="A18" t="s">
        <v>13</v>
      </c>
      <c r="D18" s="2">
        <f>D16*D17</f>
        <v>2484000000</v>
      </c>
    </row>
    <row r="19" spans="1:4" ht="15">
      <c r="A19" t="s">
        <v>8</v>
      </c>
      <c r="D19" s="4">
        <f>D18/907000</f>
        <v>2738.6990077177506</v>
      </c>
    </row>
    <row r="20" spans="1:4" ht="15">
      <c r="A20" t="s">
        <v>9</v>
      </c>
      <c r="D20" s="5">
        <f>D19*0.0019</f>
        <v>5.203528114663726</v>
      </c>
    </row>
    <row r="21" spans="1:4" ht="15">
      <c r="A21" t="s">
        <v>10</v>
      </c>
      <c r="D21" s="5">
        <f>D19*0.0095</f>
        <v>26.01764057331863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Drum</dc:creator>
  <cp:keywords/>
  <dc:description/>
  <cp:lastModifiedBy>Kevin Drum</cp:lastModifiedBy>
  <dcterms:created xsi:type="dcterms:W3CDTF">2015-09-20T17:26:09Z</dcterms:created>
  <dcterms:modified xsi:type="dcterms:W3CDTF">2015-09-20T18:41:37Z</dcterms:modified>
  <cp:category/>
  <cp:version/>
  <cp:contentType/>
  <cp:contentStatus/>
</cp:coreProperties>
</file>